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ONTROL INTERNO\Desktop\LMMC\contraloria\planes mejoramiento\2020-1\"/>
    </mc:Choice>
  </mc:AlternateContent>
  <bookViews>
    <workbookView xWindow="0" yWindow="0" windowWidth="21600" windowHeight="9135"/>
  </bookViews>
  <sheets>
    <sheet name="No. 4 y 6 Aud.con Enfoque integ" sheetId="8" r:id="rId1"/>
  </sheets>
  <externalReferences>
    <externalReference r:id="rId2"/>
  </externalReferences>
  <definedNames>
    <definedName name="_xlnm.Print_Area" localSheetId="0">'No. 4 y 6 Aud.con Enfoque integ'!$A$1:$M$27</definedName>
    <definedName name="_xlnm.Print_Titles" localSheetId="0">'No. 4 y 6 Aud.con Enfoque integ'!$2:$13</definedName>
  </definedNames>
  <calcPr calcId="152511"/>
</workbook>
</file>

<file path=xl/calcChain.xml><?xml version="1.0" encoding="utf-8"?>
<calcChain xmlns="http://schemas.openxmlformats.org/spreadsheetml/2006/main">
  <c r="L25" i="8" l="1"/>
  <c r="J19" i="8"/>
</calcChain>
</file>

<file path=xl/sharedStrings.xml><?xml version="1.0" encoding="utf-8"?>
<sst xmlns="http://schemas.openxmlformats.org/spreadsheetml/2006/main" count="111" uniqueCount="95">
  <si>
    <t xml:space="preserve">(1) Nombre de la Entidad:  </t>
  </si>
  <si>
    <t>(2) Nombre del Representante Legal:</t>
  </si>
  <si>
    <t xml:space="preserve">(3) Periodo Auditado: </t>
  </si>
  <si>
    <t xml:space="preserve">(4) Año de Realización de la Auditoria: </t>
  </si>
  <si>
    <t>(5) Nombre del Informe:</t>
  </si>
  <si>
    <t>(7) Fecha de Suscripción del Plan de Mejoramiento:</t>
  </si>
  <si>
    <t>(6) Tipo de Control:</t>
  </si>
  <si>
    <t>ANEXO No. 2 AVANCE PLAN DE MEJORAMIENTO</t>
  </si>
  <si>
    <t>(8) Fecha de Corte del Avance:</t>
  </si>
  <si>
    <t>No. Hallazgo (9)</t>
  </si>
  <si>
    <t>Origen         (10)</t>
  </si>
  <si>
    <t>Descripción Hallazgo                                                 (11)</t>
  </si>
  <si>
    <t>Causa             (12)</t>
  </si>
  <si>
    <t xml:space="preserve">Acción Correctiva (13) </t>
  </si>
  <si>
    <t>Meta            (15)</t>
  </si>
  <si>
    <t xml:space="preserve">Fecha de Iniciación                 (16) </t>
  </si>
  <si>
    <t>Fecha Finalizacion             (17)</t>
  </si>
  <si>
    <t>Responsable(s)                        (18)</t>
  </si>
  <si>
    <t>Area Responsable(s) (19)</t>
  </si>
  <si>
    <t>% de Avance de Ejecución de la Acción Correctiva                     (20)</t>
  </si>
  <si>
    <t>Observaciones                (21)</t>
  </si>
  <si>
    <t>(22) TOTAL PORCENTAJE AVANCE PLAN DE MEJORAMIENTO</t>
  </si>
  <si>
    <t>Descripción de la Actividad                               (14)</t>
  </si>
  <si>
    <t>M2P5-20</t>
  </si>
  <si>
    <t>VERSION 1.0</t>
  </si>
  <si>
    <t>GERENTE</t>
  </si>
  <si>
    <t>GLORIA MARIA
TRUJILLO VILLADA -
CONSTANZA MANRIQUE</t>
  </si>
  <si>
    <t>SUBDIRECTOR
ADMINISTRATIVO -
SUBDIRECTOR
CIENTIFICO</t>
  </si>
  <si>
    <t>Etapa pre contractual y post contractual: Existe contratos cuyos objetos fueron: prestar el servicio de alquiler de un vehículo, destinado al cumplimiento de
funciones administrativas del Hospital, desde el día 8 abril hasta el 31 de diciembre; con un valor total de $47.946.652, discriminado mensualmente en $6.200.000;
se evidenció lo siguiente: fue incluido en la factura de cada mes el pago de rodamiento del vehículo, seguros, impuestos y SOAT, por un valor segregado de
$2.500.000 por 8 meses; los que se presumen se pagan, una vez en el año y que en total ascienden a $20.000.000.
Incumpliéndose presuntamente, los artículos 82 y 83 de la Ley 1474 de 2011 y el artículo 6 de la Ley 610 de 2000.
Lo anterior, debido presuntamente a un inefectiva planeación, seguimiento y de manera particular, una ineficiente e ineficaz realización de los pagos sin revisión
detallada de los servicios prestados en razón a los contratos.
En consecuencia, se genera y un presunto detrimento patrimonial por valor de veinte millones de pesos ($20.000.000); y la configuración de una presunta falta
disciplinaria al transgredir el numeral 1 del artículo 34 y 35 de la Ley 734 de 2002.</t>
  </si>
  <si>
    <t>GLORIA MARIA
TRUJILLO VILLADA -
MARIA DEL
ROSARIO IBARGUEN</t>
  </si>
  <si>
    <t>AUDITORIA CON ENFOQUE INTEGRAL</t>
  </si>
  <si>
    <t>Modalidad Especial de Contratacion</t>
  </si>
  <si>
    <t>Enero 23 de 2018</t>
  </si>
  <si>
    <t>AE</t>
  </si>
  <si>
    <t xml:space="preserve">CORREGIR LA FICHA DEL PLAN DE DESARROLLO INCORPORANDO LA LINEA BASE  </t>
  </si>
  <si>
    <t xml:space="preserve">DEFINIR LA LINEA BASE DE CADA UNA DE LAS ACTIVIDADES DESCRITAS EN EL PLAN DE DESARROLLO </t>
  </si>
  <si>
    <t>ALEJANDRA OROZCO VELEZ</t>
  </si>
  <si>
    <t xml:space="preserve">PLANEACION </t>
  </si>
  <si>
    <t>Este hallazgo, hacia parte de otro plan de mejoramiento que tenía suscrito la entidad ante la contraloría. En enero de 2018, estas fueron las observaciones presentadas: "La entidad, ya cuenta con una Gerente Nombrada en propiedad, ante lo cual, se presentó a la junta directiva del Hospital San Rafael, el nuevo Plan de Gestión  que incluye información de línea base, líneas estratégicas: en Gestión de Calidad, Gestión de recursos físicos,  Gestión de Recurso Humano, Desarrollo Tecnológico, Gestión Financiera y Estratégica,  Gestión Directiva y Gerencial." Sin embargo, el ente de control no se pronunció al respecto.</t>
  </si>
  <si>
    <t>Enfoque Integral Modalidad Regular - AR</t>
  </si>
  <si>
    <t xml:space="preserve">La entidad cuenta con un sistema integrado en sus areas financiera y asistencial. Cuenta tambien con un contrato de mantenimiento y actualización de todos los modulos, en los que se especifican soportes técnicos durante todo el año, 3 visitas en el año y una continua actualización de normatividad. El sistema de información está debidamente parametrizado bajo la normatividad vigente. De igual forma el sistema permite la presentación de informes a entes de control. </t>
  </si>
  <si>
    <t>Hospital Departamental San Rafael de Zarzal E.S.E.</t>
  </si>
  <si>
    <t>JORGE LUIS BEDOYA HINCAPIE</t>
  </si>
  <si>
    <t>El Hospital no cuenta con un Plan de Desarrollo e instrumentos de planificación que incluyan las estrategias y los recursos presupuestales necesarios, que le permitan orientar sus acciones hacia el cumplimiento de sus objetivos y metas para alcanzar un crecimiento y desarrollo sostenible; con el fin de asegurar y garantizar la prestación de los servicios de salud con calidad a la población, en cumplimiento del mandato Constitucional y de acuerdo a lo prescrito en los artículo 31 y 32 Ley 152 de 1994, el artículo 24 del Decreto 1876 de 1994, artículo de la Ley 1122 de 2007 y artículo 24 del Decreto 1876 de 1994 y el artículo 74 de la Ley 1474 de 2011.
Lo anterior, presuntamente a causa de un deficiente direccionamiento estratégico, que incluye la Junta Directiva por incumplimiento de sus funciones, que conlleva a una inadecuada comunicación entre las dependencias, y una fuerte debilidad en la planeación, ejecución, seguimiento y evaluación a los recursos, toda vez que el proceso de planeación no se constituye como el punto de partida del proceso de gestión del Hospital.
En consecuencia, no se garantiza el adecuado y eficiente uso de los recursos técnicos, materiales, humanos y financieros que permitan la promoción del
desarrollo integral de la población mediante una eficiente prestación de los servicios de salud y la garantía de sus derechos constitucionales.
Constituyéndose una presunta falta disciplinaria al tenor del numeral 1 del artículo 34, numeral 1 del Art. 35 de la Ley 734 de 2002.</t>
  </si>
  <si>
    <t>SUBGERENTE Y SUBDIRECTOR
CIENTIFICO</t>
  </si>
  <si>
    <t>El puntaje atribuido corresponde a 55, toda vez que la cuenta del Hospital no se rindió con suficiencia, es decir que no toda la contratación fue rendida en el istema de Rendición de Cuentas en Línea – RCL y las órdenes de servicio no fueron rendidas; en la forma y términos la Resolución Reglamentaria 008 de abril 20 de 2016, en especial el artículo 34 Capitulo 1 Titulo 6. En cuanto a la calidad, se observaron deficiencias que se evidencian en las observaciones contenidas en el acápite de Gestión Contractual.                  
Lo anterior a causa de deficiencias administrativas, que generan como consecuencia limitaciones para realizar la evaluación correspondiente.</t>
  </si>
  <si>
    <t>No se cuenta con un adecuado sistema de información, como tampoco políticas claras para la ejecución de las actividades administrativas por medio de las cuales se operacionaliza la ejecución de los recursos, donde se articule las diferentes áreas del Hospital, que le permitan conocer los recursos con la cuenta el Hospital, con un adecuado sistema de costos; para una planeación, ejecución, seguimiento y control a la ejecución de los gastos.
Lo anterior, presuntamente a causa de un deficiente direccionamiento estratégico, que incluye la Junta Directiva por incumplimiento de sus funciones, que conlleva a una inadecuada comunicación entre las dependencias, y una ineficacia en sus operaciones.
En consecuencia, no se garantiza el adecuado y eficiente uso de los recursos técnicos, materiales, humanos y financieros que permitan la promoción del desarrollo integral de la población mediante una eficiente prestación de los servicios de salud.</t>
  </si>
  <si>
    <t>Revisadas las actas del Comité de Conciliación, no se evidencian reuniones periódicas de sus miembros, en la vigencia 2016. Las actas suscritas datan del 29 de febrero al 26 de abril; según a lo señalado en la Resolución No 264 de 209 mediante la cual fue creado.
Lo anterior, debido a un deficiente seguimiento y control de los procesos conciliatorios y/o judiciales en contra de la entidad; lo que presuntamente, puede generar riesgos de fallos en contra de la entidad, y en consecuencia afectación de la ejecución presupuestal.</t>
  </si>
  <si>
    <t>CARLOS MAURICIO LLANOS REYES</t>
  </si>
  <si>
    <t>JEFE DE CONTROL INTERNO</t>
  </si>
  <si>
    <t xml:space="preserve">El Hospital no tiene organizado adecuadamente el Sistema de Control Interno, de acuerdo a lo prescrito en el artículo 21 del Decreto 1876 de 1994 y la Ley 87 de 1993: “Se entiende por control interno el sistema integrado por el esquema de organización y el conjunto de los planes, métodos, principios, normas, procedimientos y mecanismos de verificación y evaluación adoptados por una entidad, con el fin de procurar que todas las actividades, operaciones y actuaciones, así como la administración de la información y los recursos, se realicen de acuerdo con las normas constitucionales y legales vigentes dentro de las políticas trazadas por la dirección y en atención a las metas u objetivos previstos.
El ejercicio de control interno debe consultar los principios de igualdad, moralidad, eficiencia, economía, celeridad, imparcialidad, publicidad y valoración de costos ambientales. En consecuencia, deberá concebirse y organizarse de tal manera que su ejercicio sea intrínseco al desarrollo de las funciones de todos los cargos existentes en la entidad, y en particular de las asignadas a aquellos que tengan responsabilidad del mando”.
El reporte del índice de madurez del Modelo Estándar de Control Interno que operacionaliza de manera practica el Sistema de Control Interno de las entidades, para la vigencia 2016 es de 68.32%, presentando debilidades en cada uno de sus componentes, y de manera particular por la ausencia de procesos y
procedimientos claros en la ejecución de sus operaciones, en especial para el proceso contractual.
La Oficina de Control Interno, formuló un plan de auditoría para la vigencia 2016, que programó la evaluación al proceso jurídico y contractual, no obstante, no incluyó la evaluación al proceso de planificación, acorde a los lineamientos de la normatividad vigente y como lo señala el artículo 12 de la Ley 87 de 1993 y el Literal A artículo 14 Decreto 2145 de 1999.                                                                                                                                                                             No obstante, los resultados de estas auditorías no se tuvieron en cuenta por parte de la administración, es decir que el plan de mejoramiento institucional que recoge los análisis generados, no sé a elaborado con eficiencia y eficacia y las observaciones realizadas continúan vigentes, incumpliendo lo estableció en el Art. 6 de la ley 87 1993.
Se construyó el mapa de riesgos de corrupción como parte del Primer Componente de la “Metodología para la identificación de riesgos de corrupción” de las “Estrategias para la construcción del Plan Anticorrupción y de Atención al Ciudadano”; no obstante éste no cuenta con las características que debe contener de
acuerdo a la “Guía para la Gestión de Riesgo de Corrupción”, donde se identifiquen los riesgos, se realice la respectiva valoración, y los controles preventivos para cada uno de ellos, principalmente los asociados al proceso contractual, según lo establecido en el Art. 74 de la Ley 1474 de 2011, Literal g del artículo 9 Ley 1712 de 2014.
No se cuenta con un mapa de riesgos institucional, que propenda por evitar la ocurrencia de hechos o situaciones que afecten o entorpezcan la gestión del Hospital; que, desde el punto de vista del control, es estratégico para la consecución de los propósitos trazados a través de los planes, programas y proyectos que se materializan entre otros aspectos en el proceso contractual.
No se evidencia el cumplimiento adecuado de las actividades asociadas a las cinco estrategias contenidas en el plan anticorrupción.
Lo anterior, presuntamente a causa de un deficiente direccionamiento estratégico, que incluye la Junta Directiva por incumplimiento de sus funciones, que conlleva a una inadecuada comunicación entre las dependencias, y una ineficacia en sus operaciones.
En consecuencia, no se garantiza la eficacia, eficiencia y economía en sus operaciones, de manera que se promueva y facilite la correcta ejecución de los recursos para el logro de la misión institucional; así mismo no se garantiza el acceso transparente a la información pública a los ciudadanos.
</t>
  </si>
  <si>
    <t>Deficiente planeacion, evaluación y de manera particular un ineficiente e ineficaz seguimiento en el proceso contractual, lo cual se  constituira como una presunta falta administrativa y disciplinaria, al tenor del Numeral 1 del Articulo 34, Numeral 1 del Articulo 35, Numerales 27 y 34 del Articulo 48 , de la Ley 734 de 2.002</t>
  </si>
  <si>
    <t>Realizar los procesos de contratacion, ajustados a los principios de la función pública, tales como: moralidad, celeridad, economía, eficiencia, eficacia, participación, publicidad, responsabilidad y transparencia, además de lo reglado en la Ley, Estatutos y manuales.</t>
  </si>
  <si>
    <t>Al momento de realizar los procesos de contratación del Hospital, se realizarán cumpliendo con los principios consagrados en la Ley, además, los mismos se ajustarán a los procedimientos que en el momento se encuentren vigentes tanto en la Ley como en los Estatutos del Hospital.</t>
  </si>
  <si>
    <t>SUBGERENTE ADMINISTRATIVO</t>
  </si>
  <si>
    <t>Rendir el 100% de la contratación que celebre el Hospital, teniendo en cuenta las órdenes y los contratos en el sistema de Rendición de cuenta en linea-RCL</t>
  </si>
  <si>
    <t>Rendir con suficiencia la totalidad de la contratación que celebra el Hospital en el Sistema de Rendición de cuentas en linea-RCL, conforme a la resolución reglamentaria Número 008 de 2016</t>
  </si>
  <si>
    <t>Deficiencias Administrativas, que generan como consecuencia limitaciones para realizar la evaluación correspondiente</t>
  </si>
  <si>
    <t>Deficiente direccionamiento estratégico, que incluye la Junta Directiva por incumplimiento de sus funciones, que conlleva  a una inadecuada comunicación entre las depedencias, y una ineficacia en sus operaciones.</t>
  </si>
  <si>
    <t>Parametrizar el sistema de información integral que abarca todas las operaciones asistenciales, administrativas y financieras de la Institución.</t>
  </si>
  <si>
    <t>Garantizar el adecuadoy eficiente uso de los recursos técnicos, materiales, humanos y financieros, parametrizando el sistema de información el cual permite realizar una planeación, ejecución, seguimiento y control en la ejecución del gasto.</t>
  </si>
  <si>
    <t>Deficiente seguimiento y control de los procesos conciliatorios y/o judiciales en contra de la entidad, lo que presuntamente puede generar riesgos de fallos en contra de la entidad, y en consecuencia afectación de la ejecución presupuestal.</t>
  </si>
  <si>
    <t>Ajustar el comité de conciliación conforme a los nuevos parámetros legales y realizar las reuniones conforme a lo establecido en Leyes y Decretos.</t>
  </si>
  <si>
    <t>Realizar el número de reuniones del comité que establece la norma, no solo encaminada a la revisión de las conciliaciones prejudiciales,sino además a la revision de las sentencias emitidas en contra de la entidad.</t>
  </si>
  <si>
    <t>Deficiente direccionamiento
estratégico, que incluye la Junta Directiva por
incumplimiento de sus
funciones, que conlleva a una inadecuada comunicación entre las dependencias, y una
fuerte debilidad en la
planeación, ejecución,
seguimiento y evaluación a los recursos, toda vez que el proceso de planeación no se
constituye como el punto de partida del proceso de gestión del Hospital.</t>
  </si>
  <si>
    <t>El supervisor del contrato
suscrito con la agremiacion
sindical revisará de manera
detallada que a cada
agremiado participe se le
reconozcan las
compensaciones o
prestaciones sociales.
Cubrir los riesgos
contractuales con las
garantías solicitadas conforme a lo estipulado por el estatuto
de contratación del Hospital.</t>
  </si>
  <si>
    <t>Velar por que a los afiliados
participes de las
agremiaciones sindicales
que prestan los servicios al
Hospital se les reconozcan
las prestaciones sociales o
compensaciones según el
caso en la forma y términos
establecidos.
Solicitar las garantias con la suficiencia y tiempos
establecidos en el estatuto
de contratacion y Manual de Contratacion .</t>
  </si>
  <si>
    <t>Ineficiente e ineficaz
planeación, evaluación y,
conocimiento de los aspectos jurídicos atinentes a la
vinculación de los
trabajadores de actividades misionales de la E.S.E. Así como el alcance de las consecuencias jurídicas que tal tipo de vinculación podrían acarrearse, acorde a
lo dispuesto en la Ley 1610 de 2013, con multas que oscilan entre 1 y 5000 Smmlv.</t>
  </si>
  <si>
    <t>Inefectivo seguimiento de la ejecución del contrato, generando presuntamente,
una indebida terminación del
contrato.</t>
  </si>
  <si>
    <t>Deficiente direccionamiento
estratégico, que incluye la Junta Directiva por
incumplimiento de sus
funciones, que conlleva a una inadecuada comunicación
entre las dependencias, y una ineficacia en sus
operaciones.</t>
  </si>
  <si>
    <t>La oficina de Control interno
realizará acciones para
aumentar el puntaje de
madurez de 3,13 en el
Factor Entorno de control
verificando que los planes
de mejoramiento se
cumplan, y en el
seguimiento en la aplicación
de las políticas
implementadas, que
aseguren la toma de
medidas correctivas
inmediatas.
La oficina de control interno y de Calidad incluirá dentro
de sus auditorías Internas
para el año 2018 la
evaluación al Plan
Estratégico, Plan Operativo y Plan de Gestión acorde a
los lineamientos de la
normatividad vigente y como lo señala el artículo 12 de la Ley 87 de 1993
y el Literal A artículo 14
Decreto 2145 de 1999.</t>
  </si>
  <si>
    <t>Crear herramientas que
permitan realizar una
adecuada planeación,
ejecución, seguimiento y
evaluación a los recursos del Hospital, con el fin de que todos los proyectos tanto de inversión como de funcionamiento estén
definidos en el POA y el
plan de desarrollo de la
entidad</t>
  </si>
  <si>
    <t>Presentar a la Junta Directiva
del Hospital Departamental
San Rafae de Zarzal E.S.E. un proyecto de Acuerdo con el fin de realizar las modificaciones necesarias que permita realizar una adecuada planeación, ejecución y seguimiento y evaluacion de los recursos del Hospital.</t>
  </si>
  <si>
    <t>Inefectiva planeación,
seguimiento y de manera particular, una ineficiente e ineficaz realización de los
pagos sin revisión
detallada de los servicios prestados en razón a los contratos.</t>
  </si>
  <si>
    <t>Ajustar los Procedimientos
por medio de los cuales se
realiza la supervision a la
ejecucion de los contratos
de suministro</t>
  </si>
  <si>
    <t>al momento de realizar
seguimiento a la ejecucion de los contratos, estos deberán hacerse conforme a los procedimientos establecidos en el manual de supervision de la entidad y la ley 1474 de
2011.</t>
  </si>
  <si>
    <t>Elaborar los estudios y
documentos previos
conforme a lo reglado por el artículo 19.1.1. del estatuto de contratacion, igualmente darle cumplimiento a la  publicacion en el secop de
los documentos  elaborados
por el Hospital en la forma y términos establecidos para
ello, asi como tambien darle cumplimiento a la ley general de archivo.</t>
  </si>
  <si>
    <t>Elaborar el estudio y
documento previo de cada
proceso contractual conforme  las caracteristicas
determinadas en el articulo
19.1.1. del estatuto de
contratacion y conforme a los lineamientos establecidos en la ley y los estatutos.
Realizar la publicacion en el secop, en la forma y terminos establecidos en la ley.
Cumplir a cabalidad con lo
establecido en la ley de
archivo en lo concerniente  al manejo del archivo
documental</t>
  </si>
  <si>
    <t>Hacer el seguimientos a los compromisos de la Alta Dirección hacia la comunidad, de los lineamientos éticos de
la Institución e inclusión de una estrategia para socializar y hacer la reinducción a los
funcionarios del hospital al código de ética y de buen gobierno, seguimiento a las
políticas para Desarrollo del Talento Humano y aquellos lineamientos básicos para el
Direccionamiento Estratégico de la entidad (misión, visión y
objetivos institucionales).</t>
  </si>
  <si>
    <t>ESTRUCTURACIÓN EN LA FORMULACIÓN DEL PLAN DE DESARROLLO.</t>
  </si>
  <si>
    <t>Se observó que tanto el Estatuto de Contratación (Acuerdo No 011-2014 del 30 de Mayo), como el Manual de Contratación (Resolución No 273 del 30 de agosto de 2011) de la entidad, se encuentran desactualizados, pues contienen unos parámetros para la contratación que son ajenos a lo estipulado normativamente, al contemplar el proceso contractual no desde el punto de vista de las cuantías, sino de la forma en la que ha de manejarse la contratación, es decir, como “contratación directa” (Se incluyen mínima y menor cuantía), que se extiende hasta 100 salarios mínimos mensuales, legales vigentes, y por “convocatoria pública” (Mayor cuantía), aquella que exceda el tope señalado.
Las normas aplicables a la contratación, deben alinearse con los principios de la función administrativa, entre otros moralidad, celeridad, economía, eficiencia, eficacia, participación, responsabilidad y transparencia, principios que además son integrales con los de la función pública a la cual obligatoriamente debieron ceñirse; aunado a lo anterior tampoco se ha establecido un procedimiento contractual, que regle de forma clara y detallada las actuaciones a surtirse.
Incumpliéndose presuntamente, lo dispuesto en la ley, especialmente lo señalado en el Decreto 019 de 2012; Leyes 489 de 1998, 1437 y 1474 de 2011, 1712 de 2014.
Lo anterior debido presuntamente a una deficiente planeación, evaluación y, de manera particular un ineficiente e ineficaz seguimiento en el proceso contractual, Lo cual se constituyen constituiría una presunta falta administrativa y Disciplinaria, al tenor del numeral 1 del artículo 34, numeral 1 del artículo 35, en los numerales 27 y 34 del artículo 48 de la Ley 734 de 2002.</t>
  </si>
  <si>
    <t>La entidad realiza los procesos contractuales de acuerdo a la normatividad vigente, teniendo como base la Resolución 5185 de 2013 por medio de la cual se fijan los lineamientos para que las Empresas Sociales del Estado adopten el Estatuto de Contratación que regirá su actividad contractual. De esta manera la entidad adoptó su Estatuto (Acuerdo No.11 del 30 de Mayo de 2014) y Manual de Contratación (Resolución No.383 del 19 de Agosto de 2014).</t>
  </si>
  <si>
    <t>Se evidencia en el plan de desarrollo 2012 - 2016 errores la no aplicación de las lineas bases como formula inicial de los indicadores al registrarse solo el numerador  de las metas programadas para buscar el resultado del mismo, lo que lleva a resultados erroneos y no presisos para los analisis.</t>
  </si>
  <si>
    <t>Se presentó ante la Junta Directiva de la E.S.E., el Plan de Desarrollo Institucional 2018 - 2019, el cual fue aprobado mediante Acuerdo No.006 de Marzo 20 de 2018. Igualmente la Junta Directiva aprueba el Plan de Gestión Gerencial presentado por la Gerencia para el período comprendido 2018-2019, según el Acuerdo Número 003 de Enero 19 de 2018.
Se rindió de manera oportuna en la plataforma de Rendicion de Cuentas en linea de la Contraloria (RCL) el Plan de Desarrollo, dando cumplimiento a lo exigido en la norma.</t>
  </si>
  <si>
    <t xml:space="preserve">De acuerdo a la acción correctiva planteada, se evidenciaron los diferentes estudios previos de contratos realizados por la entidad.  También se evidencia la publicación en el secop.           Se evidencian los formatos establecidos para las actas de liquidación unilateral y bilateral. </t>
  </si>
  <si>
    <t xml:space="preserve">Mediante Resolución No. 031 de 2018, se ajustó el Comité de Conciliación y Defensa Judicial a los lineamientos establecidos por el Gobierno Nacional a través del Decreto del No. 1716 del 14 de mayo de 2009 y el Decreto Nacional No. 1069 del 25 de mayo de 2015.
Adicionalmente a ello y como se puede verificar en los archivos del Comité, se han realizado de manera periódica y tal como lo establece la norma, las reuniones ordinarias , a fin de analizar las solicitudes de conciliación radicadas ante la entidad o las sentencias condenatorias en contra de los intereses del Hospital.
</t>
  </si>
  <si>
    <t>En pro del mejoramiento continuo y el desarrollo de todas las actividades de la entidad la oficina de Control interno se permite en describir las acciones que se han tomado en aras de subsanar las debilidades evidenciadas: Dentro del plan de auditoría interna de control interno, se estableció el cronograma de actividades en el cual se realizan los seguimientos a los diferentes procesos establecidos en las áreas de la Institucion.</t>
  </si>
  <si>
    <t>El Hospital realiza el seguimiento a traves de los supervisores de los contratos, para que se de el cumplimiento en el aporte de toda la documentación, de acuerdo a cada una de las etapas del proceso tal y como son las planillas de pago de aportes a la seguridad social, asi tambien como exige a través del contrato una Póliza de cumplimiento para pago de prestaciones sociales, con el fin de garantizar el reconocimiento de las mismas por parte de la agremiacion a sus afiliados partícipes, cumpliendo asi lo establecido en la norma.</t>
  </si>
  <si>
    <t xml:space="preserve">La Institución ha rendido la contratación a traves del sistema RCL, generando los respectivos certificados de cargue de información. </t>
  </si>
  <si>
    <t>Se expide certificación del coordinador de la oficina jurídica, manifestando que para la presente vigencia, no se han realizado contrataciones de vehículos administrativos para la entidad. La entidad ejecuta acorde lo estipulado en el manual de supervisión del hospital. Lo anterior es evidenciado en diferentes actas de supervisión de la presente vigencia.</t>
  </si>
  <si>
    <t>Se encontraron las siguientes observaciones, comunes a los expedientes señalados en el cuadro contenido en el informe:Etapa Precontractual: No se cumplieron los parámetros de los Estudios Previos, en su forma, contenido, y detalle según lo definido por el Manual de Contratación de la entidad, especialmente en cuanto a los fundamentos jurídicos de tal actuación, como quiera que se contrató personal para ejercer funciones misionales, es decir, en el nivel asistencial e indispensable para el desarrollo del objeto principal de la Empresa Social del Estado.
Contratación que se realiza a través de un tercero, que funge como empleador en el caso de la empresa de servicios temporales y como Asociación Sindical en el caso de la SINDICATO DE TRABAJADORES DE OFICOS VARIOS SERVICOLOMBIA, en ambas circunstancias se menoscaban los derechos de los trabajadores.
En el primer caso por la temporalidad del vínculo que no se contrae directamente con el Hospital beneficiado con la fuerza de trabajo de los empleados asistenciales, y en el segundo, porque estas personas ni siquiera ostentan la calidad de empleados, sino que aparecen como meros afiliados partícipes, por ende, pierden las prerrogativas, como el Derecho a indemnización por despido injusto, entre otros aspectos; pues los trabajadores no gozan de la misma remuneración y reconocimiento jurídico de su situación, que el personal de planta vinculado a la entidad.
Tales circunstancias se dieron a pesar de que existe hasta la fecha expresa prohibición respecto de este tipo de vinculación tercerizada, que lesiona los derechos de los trabajadores, según lo reglado en el artículo 103 de la Ley 1438 de 2011 (Específica para el sector), en concordancia con el artículo 63 de la Ley 1429 de 2010.
No se evidencia publicación de la hoja de vida del contratista SERVICOLOMBIA, en el Sigep, vulnerando la obligación en tal sentido según lo dispuesto en el artículo 227 de la Decreto 019 de 2012.
Etapa Contractual: No se observó el pago de la Seguridad Social Integral, mes a mes de todas las personas que se indican como parte de la ejecución del contrato, vulnerando la obligación del contratista de cumplir con el referido soporte; procedimiento que no fue verificado por el supervisor, acorde a lo señalado dentro del artículo 21 del Estatuto de Contratación en el acápite de funciones del Supervisor.
Incumpliéndose presuntamente, lo dispuesto en el artículo 63 de la Ley 1429 de 2010, artículo 103 de la Ley 1438 de 2011, artículos 94 y 95 de la Ley 1474 de 2011, artículos 14, 17 y del Estatuto de Contratación.
Lo anterior debido presuntamente a una ineficiente e ineficaz planeación, evaluación y, conocimiento de los aspectos jurídicos atinentes a la vinculación de los trabajadores de actividades misionales de la E.S.E. Así como el alcance de las consecuencias jurídicas que tal tipo de vinculación podrían acarrearse, acorde a lo dispuesto en la Ley 1610 de 2013, con multas que oscilan entre 1 y 5000 Smmlv.</t>
  </si>
  <si>
    <t>Etapa Contractual y Post contractual: Revisado el expediente contractual, no se evidenció acta de terminación y/o liquidación del contrato 010-2016 y el informe final de supervisión, de acuerdo a lo prescrito en los artículos 82 y 83 de la Ley 1474 de 2011.   
Lo anterior, debido presuntamente a un inefectivo seguimiento de la ejecución del contrato, generando presuntamente, una indebida terminación del contrato</t>
  </si>
  <si>
    <t>JULIÁN ANDRÉS CORREA TRUJILLO</t>
  </si>
  <si>
    <t>JULIÁN ANDRÉS CORREA TRUJILLO - GERENTE E.S.E.</t>
  </si>
  <si>
    <t>Junio 30 de 2020</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</si>
</sst>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u/>
      <sz val="11"/>
      <color indexed="12"/>
      <name val="Calibri"/>
      <family val="2"/>
    </font>
    <font>
      <sz val="11"/>
      <color theme="1"/>
      <name val="Times New Roman"/>
      <family val="1"/>
    </font>
    <font>
      <sz val="12"/>
      <color theme="1"/>
      <name val="Times New Roman"/>
      <family val="1"/>
    </font>
    <font>
      <b/>
      <sz val="12"/>
      <color indexed="8"/>
      <name val="Times New Roman"/>
      <family val="1"/>
    </font>
    <font>
      <sz val="12"/>
      <color indexed="8"/>
      <name val="Times New Roman"/>
      <family val="1"/>
    </font>
    <font>
      <b/>
      <sz val="12"/>
      <name val="Times New Roman"/>
      <family val="1"/>
    </font>
    <font>
      <b/>
      <sz val="12"/>
      <color theme="1"/>
      <name val="Times New Roman"/>
      <family val="1"/>
    </font>
    <font>
      <b/>
      <sz val="11"/>
      <color theme="0"/>
      <name val="Times New Roman"/>
      <family val="1"/>
    </font>
    <font>
      <sz val="14"/>
      <color indexed="8"/>
      <name val="Times New Roman"/>
      <family val="1"/>
    </font>
    <font>
      <sz val="13"/>
      <color indexed="8"/>
      <name val="Times New Roman"/>
      <family val="1"/>
    </font>
    <font>
      <sz val="11"/>
      <color indexed="8"/>
      <name val="Times New Roman"/>
      <family val="1"/>
    </font>
    <font>
      <sz val="13"/>
      <color theme="1"/>
      <name val="Times New Roman"/>
      <family val="1"/>
    </font>
    <font>
      <sz val="10.5"/>
      <color theme="1"/>
      <name val="Times New Roman"/>
      <family val="1"/>
    </font>
  </fonts>
  <fills count="4">
    <fill>
      <patternFill patternType="none"/>
    </fill>
    <fill>
      <patternFill patternType="gray125"/>
    </fill>
    <fill>
      <patternFill patternType="solid">
        <fgColor theme="0"/>
        <bgColor indexed="64"/>
      </patternFill>
    </fill>
    <fill>
      <patternFill patternType="solid">
        <fgColor theme="3" tint="0.39997558519241921"/>
        <bgColor indexed="64"/>
      </patternFill>
    </fill>
  </fills>
  <borders count="4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99">
    <xf numFmtId="0" fontId="0" fillId="0" borderId="0" xfId="0"/>
    <xf numFmtId="0" fontId="2" fillId="0" borderId="0" xfId="0" applyFont="1"/>
    <xf numFmtId="0" fontId="3" fillId="0" borderId="0" xfId="0" applyFont="1"/>
    <xf numFmtId="0" fontId="5" fillId="2" borderId="12"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14" fontId="5" fillId="2" borderId="7" xfId="0" applyNumberFormat="1" applyFont="1" applyFill="1" applyBorder="1" applyAlignment="1" applyProtection="1">
      <alignment horizontal="center" vertical="center" wrapText="1"/>
      <protection locked="0"/>
    </xf>
    <xf numFmtId="9" fontId="5" fillId="2" borderId="7" xfId="0" applyNumberFormat="1" applyFont="1" applyFill="1" applyBorder="1" applyAlignment="1" applyProtection="1">
      <alignment horizontal="center" vertical="center" wrapText="1"/>
      <protection locked="0"/>
    </xf>
    <xf numFmtId="0" fontId="3" fillId="0" borderId="0" xfId="0" applyFont="1" applyAlignment="1"/>
    <xf numFmtId="9" fontId="5" fillId="2" borderId="16" xfId="0" applyNumberFormat="1" applyFont="1" applyFill="1" applyBorder="1" applyAlignment="1" applyProtection="1">
      <alignment horizontal="center"/>
      <protection locked="0"/>
    </xf>
    <xf numFmtId="0" fontId="8" fillId="3" borderId="6" xfId="0" applyFont="1" applyFill="1" applyBorder="1" applyAlignment="1" applyProtection="1">
      <alignment horizontal="center" vertical="center" wrapText="1"/>
      <protection locked="0"/>
    </xf>
    <xf numFmtId="0" fontId="8" fillId="3" borderId="5" xfId="0" applyFont="1" applyFill="1" applyBorder="1" applyAlignment="1" applyProtection="1">
      <alignment horizontal="center" vertical="center" wrapText="1"/>
      <protection locked="0"/>
    </xf>
    <xf numFmtId="0" fontId="8" fillId="3" borderId="14" xfId="0" applyFont="1" applyFill="1" applyBorder="1" applyAlignment="1" applyProtection="1">
      <alignment horizontal="center" vertical="center" wrapText="1"/>
      <protection locked="0"/>
    </xf>
    <xf numFmtId="0" fontId="8" fillId="3" borderId="10"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5" fillId="2" borderId="31" xfId="0" applyFont="1" applyFill="1" applyBorder="1" applyAlignment="1" applyProtection="1">
      <alignment vertical="center" wrapText="1"/>
      <protection locked="0"/>
    </xf>
    <xf numFmtId="0" fontId="3" fillId="0" borderId="31" xfId="0" applyFont="1" applyBorder="1" applyAlignment="1">
      <alignment vertical="center" wrapText="1"/>
    </xf>
    <xf numFmtId="0" fontId="5" fillId="2" borderId="13" xfId="0" applyFont="1" applyFill="1" applyBorder="1" applyAlignment="1" applyProtection="1">
      <alignment vertical="center" wrapText="1"/>
      <protection locked="0"/>
    </xf>
    <xf numFmtId="0" fontId="3" fillId="0" borderId="16" xfId="0" applyFont="1" applyBorder="1" applyAlignment="1">
      <alignment vertical="center" wrapText="1"/>
    </xf>
    <xf numFmtId="0" fontId="5" fillId="2" borderId="30" xfId="0" applyFont="1" applyFill="1" applyBorder="1" applyAlignment="1" applyProtection="1">
      <alignment horizontal="center" vertical="center" wrapText="1"/>
      <protection locked="0"/>
    </xf>
    <xf numFmtId="0" fontId="5" fillId="2" borderId="31" xfId="0" applyFont="1" applyFill="1" applyBorder="1" applyAlignment="1" applyProtection="1">
      <alignment horizontal="center" vertical="center" wrapText="1"/>
      <protection locked="0"/>
    </xf>
    <xf numFmtId="0" fontId="5" fillId="2" borderId="31" xfId="0" applyFont="1" applyFill="1" applyBorder="1" applyAlignment="1" applyProtection="1">
      <alignment horizontal="left" vertical="center" wrapText="1"/>
      <protection locked="0"/>
    </xf>
    <xf numFmtId="0" fontId="3" fillId="0" borderId="31" xfId="0" applyFont="1" applyBorder="1" applyAlignment="1">
      <alignment horizontal="center" vertical="center" wrapText="1"/>
    </xf>
    <xf numFmtId="9" fontId="3" fillId="0" borderId="31" xfId="0" applyNumberFormat="1" applyFont="1" applyBorder="1" applyAlignment="1">
      <alignment horizontal="center" vertical="center" wrapText="1"/>
    </xf>
    <xf numFmtId="9" fontId="5" fillId="2" borderId="31" xfId="0" applyNumberFormat="1" applyFont="1" applyFill="1" applyBorder="1" applyAlignment="1" applyProtection="1">
      <alignment horizontal="center" vertical="center" wrapText="1"/>
      <protection locked="0"/>
    </xf>
    <xf numFmtId="0" fontId="5" fillId="2" borderId="13" xfId="0" applyFont="1" applyFill="1" applyBorder="1" applyAlignment="1" applyProtection="1">
      <alignment horizontal="left" vertical="center" wrapText="1"/>
      <protection locked="0"/>
    </xf>
    <xf numFmtId="0" fontId="5" fillId="2" borderId="2" xfId="0" applyFont="1" applyFill="1" applyBorder="1" applyAlignment="1" applyProtection="1">
      <alignment horizontal="center" vertical="center" wrapText="1"/>
      <protection locked="0"/>
    </xf>
    <xf numFmtId="0" fontId="3" fillId="0" borderId="31" xfId="0" applyFont="1" applyBorder="1" applyAlignment="1">
      <alignment horizontal="left" vertical="center" wrapText="1"/>
    </xf>
    <xf numFmtId="0" fontId="5" fillId="2" borderId="18" xfId="0" applyFont="1" applyFill="1" applyBorder="1" applyAlignment="1" applyProtection="1">
      <alignment horizontal="left" vertical="center" wrapText="1"/>
      <protection locked="0"/>
    </xf>
    <xf numFmtId="0" fontId="5" fillId="2" borderId="16" xfId="0" applyFont="1" applyFill="1" applyBorder="1" applyAlignment="1" applyProtection="1">
      <alignment horizontal="center" vertical="center" wrapText="1"/>
      <protection locked="0"/>
    </xf>
    <xf numFmtId="0" fontId="9" fillId="2" borderId="31" xfId="0" applyFont="1" applyFill="1" applyBorder="1" applyAlignment="1" applyProtection="1">
      <alignment horizontal="left" vertical="center" wrapText="1"/>
      <protection locked="0"/>
    </xf>
    <xf numFmtId="0" fontId="5" fillId="2" borderId="32" xfId="0" applyFont="1" applyFill="1" applyBorder="1" applyAlignment="1" applyProtection="1">
      <alignment horizontal="center" vertical="center" wrapText="1"/>
      <protection locked="0"/>
    </xf>
    <xf numFmtId="0" fontId="5" fillId="2" borderId="18" xfId="0" applyFont="1" applyFill="1" applyBorder="1" applyAlignment="1" applyProtection="1">
      <alignment horizontal="center"/>
      <protection locked="0"/>
    </xf>
    <xf numFmtId="15" fontId="3" fillId="0" borderId="31" xfId="0" applyNumberFormat="1" applyFont="1" applyBorder="1" applyAlignment="1">
      <alignment horizontal="center" vertical="center" wrapText="1"/>
    </xf>
    <xf numFmtId="0" fontId="9" fillId="2" borderId="16" xfId="0" applyFont="1" applyFill="1" applyBorder="1" applyAlignment="1" applyProtection="1">
      <alignment horizontal="left" vertical="center" wrapText="1"/>
      <protection locked="0"/>
    </xf>
    <xf numFmtId="0" fontId="3" fillId="0" borderId="16" xfId="0" applyFont="1" applyBorder="1" applyAlignment="1">
      <alignment horizontal="center" vertical="center" wrapText="1"/>
    </xf>
    <xf numFmtId="9" fontId="3" fillId="0" borderId="16" xfId="0" applyNumberFormat="1" applyFont="1" applyBorder="1" applyAlignment="1">
      <alignment horizontal="center" vertical="center" wrapText="1"/>
    </xf>
    <xf numFmtId="9" fontId="5" fillId="2" borderId="16" xfId="0" applyNumberFormat="1" applyFont="1" applyFill="1" applyBorder="1" applyAlignment="1" applyProtection="1">
      <alignment horizontal="center" vertical="center" wrapText="1"/>
      <protection locked="0"/>
    </xf>
    <xf numFmtId="0" fontId="5" fillId="2" borderId="7" xfId="0" applyFont="1" applyFill="1" applyBorder="1" applyAlignment="1" applyProtection="1">
      <alignment horizontal="left" vertical="center" wrapText="1"/>
      <protection locked="0"/>
    </xf>
    <xf numFmtId="0" fontId="3" fillId="0" borderId="16" xfId="0" applyFont="1" applyBorder="1" applyAlignment="1">
      <alignment horizontal="left" vertical="center" wrapText="1"/>
    </xf>
    <xf numFmtId="0" fontId="3" fillId="0" borderId="0" xfId="0" applyFont="1" applyAlignment="1">
      <alignment horizontal="center"/>
    </xf>
    <xf numFmtId="14" fontId="3" fillId="0" borderId="31" xfId="0" applyNumberFormat="1" applyFont="1" applyBorder="1" applyAlignment="1">
      <alignment horizontal="center" vertical="center" wrapText="1"/>
    </xf>
    <xf numFmtId="14" fontId="3" fillId="0" borderId="16" xfId="0" applyNumberFormat="1" applyFont="1" applyBorder="1" applyAlignment="1">
      <alignment horizontal="center" vertical="center" wrapText="1"/>
    </xf>
    <xf numFmtId="0" fontId="5" fillId="2" borderId="8" xfId="0" applyFont="1" applyFill="1" applyBorder="1" applyAlignment="1" applyProtection="1">
      <alignment horizontal="left" vertical="center" wrapText="1"/>
      <protection locked="0"/>
    </xf>
    <xf numFmtId="0" fontId="2" fillId="0" borderId="0" xfId="0" applyFont="1" applyBorder="1"/>
    <xf numFmtId="0" fontId="10" fillId="2" borderId="31" xfId="0" applyFont="1" applyFill="1" applyBorder="1" applyAlignment="1" applyProtection="1">
      <alignment vertical="center" wrapText="1"/>
      <protection locked="0"/>
    </xf>
    <xf numFmtId="0" fontId="10" fillId="2" borderId="30" xfId="0" applyFont="1" applyFill="1" applyBorder="1" applyAlignment="1" applyProtection="1">
      <alignment horizontal="center" vertical="center" wrapText="1"/>
      <protection locked="0"/>
    </xf>
    <xf numFmtId="0" fontId="10" fillId="2" borderId="31" xfId="0" applyFont="1" applyFill="1" applyBorder="1" applyAlignment="1" applyProtection="1">
      <alignment horizontal="center" vertical="center" wrapText="1"/>
      <protection locked="0"/>
    </xf>
    <xf numFmtId="14" fontId="10" fillId="2" borderId="31" xfId="0" applyNumberFormat="1" applyFont="1" applyFill="1" applyBorder="1" applyAlignment="1" applyProtection="1">
      <alignment horizontal="center" vertical="center" wrapText="1"/>
      <protection locked="0"/>
    </xf>
    <xf numFmtId="9" fontId="10" fillId="2" borderId="31" xfId="0" applyNumberFormat="1" applyFont="1" applyFill="1" applyBorder="1" applyAlignment="1" applyProtection="1">
      <alignment horizontal="center" vertical="center" wrapText="1"/>
      <protection locked="0"/>
    </xf>
    <xf numFmtId="0" fontId="10" fillId="2" borderId="13" xfId="0" applyFont="1" applyFill="1" applyBorder="1" applyAlignment="1" applyProtection="1">
      <alignment vertical="center" wrapText="1"/>
      <protection locked="0"/>
    </xf>
    <xf numFmtId="0" fontId="12" fillId="0" borderId="0" xfId="0" applyFont="1"/>
    <xf numFmtId="0" fontId="13" fillId="0" borderId="31" xfId="0" applyFont="1" applyBorder="1" applyAlignment="1">
      <alignment vertical="center" wrapText="1"/>
    </xf>
    <xf numFmtId="0" fontId="9" fillId="2" borderId="7" xfId="0" applyFont="1" applyFill="1" applyBorder="1" applyAlignment="1" applyProtection="1">
      <alignment vertical="center" wrapText="1"/>
      <protection locked="0"/>
    </xf>
    <xf numFmtId="0" fontId="7" fillId="0" borderId="1" xfId="0" applyFont="1" applyBorder="1" applyAlignment="1">
      <alignment horizontal="left"/>
    </xf>
    <xf numFmtId="0" fontId="7" fillId="0" borderId="2" xfId="0" applyFont="1" applyBorder="1" applyAlignment="1">
      <alignment horizontal="left"/>
    </xf>
    <xf numFmtId="0" fontId="7" fillId="0" borderId="15" xfId="0" applyFont="1" applyBorder="1" applyAlignment="1">
      <alignment horizontal="left"/>
    </xf>
    <xf numFmtId="0" fontId="7" fillId="0" borderId="1" xfId="0" applyFont="1" applyBorder="1" applyAlignment="1">
      <alignment horizontal="center"/>
    </xf>
    <xf numFmtId="0" fontId="7" fillId="0" borderId="2" xfId="0" applyFont="1" applyBorder="1" applyAlignment="1">
      <alignment horizontal="center"/>
    </xf>
    <xf numFmtId="0" fontId="7" fillId="0" borderId="15" xfId="0" applyFont="1" applyBorder="1" applyAlignment="1">
      <alignment horizontal="center"/>
    </xf>
    <xf numFmtId="0" fontId="11" fillId="2" borderId="34" xfId="0" applyFont="1" applyFill="1" applyBorder="1" applyAlignment="1" applyProtection="1">
      <alignment horizontal="center" vertical="center" wrapText="1"/>
      <protection locked="0"/>
    </xf>
    <xf numFmtId="0" fontId="0" fillId="0" borderId="37" xfId="0" applyFont="1" applyBorder="1" applyAlignment="1">
      <alignment horizontal="center" vertical="center" wrapText="1"/>
    </xf>
    <xf numFmtId="0" fontId="6" fillId="2" borderId="3" xfId="0" applyFont="1" applyFill="1" applyBorder="1" applyAlignment="1" applyProtection="1">
      <alignment horizontal="right" vertical="center"/>
      <protection locked="0"/>
    </xf>
    <xf numFmtId="0" fontId="6" fillId="2" borderId="4" xfId="0" applyFont="1" applyFill="1" applyBorder="1" applyAlignment="1" applyProtection="1">
      <alignment horizontal="right" vertical="center"/>
      <protection locked="0"/>
    </xf>
    <xf numFmtId="0" fontId="6" fillId="2" borderId="33" xfId="0" applyFont="1" applyFill="1" applyBorder="1" applyAlignment="1" applyProtection="1">
      <alignment horizontal="right" vertical="center"/>
      <protection locked="0"/>
    </xf>
    <xf numFmtId="14" fontId="2" fillId="0" borderId="35" xfId="0" applyNumberFormat="1" applyFont="1" applyBorder="1" applyAlignment="1">
      <alignment horizontal="center" vertical="center" wrapText="1"/>
    </xf>
    <xf numFmtId="0" fontId="0" fillId="0" borderId="38" xfId="0" applyFont="1" applyBorder="1" applyAlignment="1">
      <alignment horizontal="center" vertical="center" wrapText="1"/>
    </xf>
    <xf numFmtId="0" fontId="2" fillId="0" borderId="35" xfId="0" applyFont="1" applyBorder="1" applyAlignment="1">
      <alignment horizontal="center" vertical="center" wrapText="1"/>
    </xf>
    <xf numFmtId="9" fontId="11" fillId="2" borderId="35" xfId="0" applyNumberFormat="1" applyFont="1" applyFill="1" applyBorder="1" applyAlignment="1" applyProtection="1">
      <alignment horizontal="center" vertical="center" wrapText="1"/>
      <protection locked="0"/>
    </xf>
    <xf numFmtId="0" fontId="11" fillId="2" borderId="36" xfId="0" applyFont="1" applyFill="1" applyBorder="1" applyAlignment="1" applyProtection="1">
      <alignment vertical="center" wrapText="1"/>
      <protection locked="0"/>
    </xf>
    <xf numFmtId="0" fontId="0" fillId="2" borderId="39" xfId="0" applyFont="1" applyFill="1" applyBorder="1" applyAlignment="1">
      <alignment vertical="center" wrapText="1"/>
    </xf>
    <xf numFmtId="0" fontId="11" fillId="2" borderId="35" xfId="0" applyFont="1" applyFill="1" applyBorder="1" applyAlignment="1" applyProtection="1">
      <alignment horizontal="center" vertical="center" wrapText="1"/>
      <protection locked="0"/>
    </xf>
    <xf numFmtId="49" fontId="11" fillId="2" borderId="35" xfId="0" applyNumberFormat="1" applyFont="1" applyFill="1" applyBorder="1" applyAlignment="1" applyProtection="1">
      <alignment vertical="center" wrapText="1"/>
      <protection locked="0"/>
    </xf>
    <xf numFmtId="0" fontId="0" fillId="0" borderId="38" xfId="0" applyFont="1" applyBorder="1" applyAlignment="1">
      <alignment vertical="center" wrapText="1"/>
    </xf>
    <xf numFmtId="49" fontId="2" fillId="0" borderId="35" xfId="0" applyNumberFormat="1" applyFont="1" applyBorder="1" applyAlignment="1">
      <alignment vertical="center" wrapText="1"/>
    </xf>
    <xf numFmtId="9" fontId="2" fillId="0" borderId="35" xfId="0" applyNumberFormat="1" applyFont="1" applyBorder="1" applyAlignment="1">
      <alignment horizontal="center" vertical="center" wrapText="1"/>
    </xf>
    <xf numFmtId="0" fontId="4" fillId="0" borderId="1"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4" fillId="2" borderId="19" xfId="0" applyFont="1" applyFill="1" applyBorder="1" applyAlignment="1" applyProtection="1">
      <alignment horizontal="left" vertical="center"/>
      <protection locked="0"/>
    </xf>
    <xf numFmtId="0" fontId="4" fillId="2" borderId="20" xfId="0" applyFont="1" applyFill="1" applyBorder="1" applyAlignment="1" applyProtection="1">
      <alignment horizontal="left" vertical="center"/>
      <protection locked="0"/>
    </xf>
    <xf numFmtId="0" fontId="4" fillId="2" borderId="21" xfId="0" applyFont="1" applyFill="1" applyBorder="1" applyAlignment="1" applyProtection="1">
      <alignment horizontal="left" vertical="center"/>
      <protection locked="0"/>
    </xf>
    <xf numFmtId="0" fontId="5" fillId="2" borderId="9" xfId="0" applyFont="1" applyFill="1" applyBorder="1" applyAlignment="1" applyProtection="1">
      <alignment horizontal="left" vertical="center"/>
      <protection locked="0"/>
    </xf>
    <xf numFmtId="0" fontId="5" fillId="2" borderId="23" xfId="0" applyFont="1" applyFill="1" applyBorder="1" applyAlignment="1" applyProtection="1">
      <alignment horizontal="left" vertical="center"/>
      <protection locked="0"/>
    </xf>
    <xf numFmtId="0" fontId="5" fillId="2" borderId="27" xfId="0" applyFont="1" applyFill="1" applyBorder="1" applyAlignment="1" applyProtection="1">
      <alignment horizontal="left" vertical="center"/>
      <protection locked="0"/>
    </xf>
    <xf numFmtId="0" fontId="4" fillId="2" borderId="17" xfId="0" applyFont="1" applyFill="1" applyBorder="1" applyAlignment="1" applyProtection="1">
      <alignment horizontal="left" vertical="center"/>
      <protection locked="0"/>
    </xf>
    <xf numFmtId="0" fontId="4" fillId="2" borderId="25" xfId="0" applyFont="1" applyFill="1" applyBorder="1" applyAlignment="1" applyProtection="1">
      <alignment horizontal="left" vertical="center"/>
      <protection locked="0"/>
    </xf>
    <xf numFmtId="0" fontId="4" fillId="2" borderId="28" xfId="0" applyFont="1" applyFill="1" applyBorder="1" applyAlignment="1" applyProtection="1">
      <alignment horizontal="left" vertical="center"/>
      <protection locked="0"/>
    </xf>
    <xf numFmtId="0" fontId="5" fillId="2" borderId="29" xfId="0" applyFont="1" applyFill="1" applyBorder="1" applyAlignment="1" applyProtection="1">
      <alignment horizontal="left" vertical="center"/>
      <protection locked="0"/>
    </xf>
    <xf numFmtId="0" fontId="5" fillId="2" borderId="2" xfId="0" applyFont="1" applyFill="1" applyBorder="1" applyAlignment="1" applyProtection="1">
      <alignment horizontal="left" vertical="center"/>
      <protection locked="0"/>
    </xf>
    <xf numFmtId="0" fontId="5" fillId="2" borderId="15" xfId="0" applyFont="1" applyFill="1" applyBorder="1" applyAlignment="1" applyProtection="1">
      <alignment horizontal="left" vertical="center"/>
      <protection locked="0"/>
    </xf>
    <xf numFmtId="0" fontId="4" fillId="0" borderId="22" xfId="0" applyFont="1" applyFill="1" applyBorder="1" applyAlignment="1" applyProtection="1">
      <alignment horizontal="center" vertical="center" wrapText="1"/>
      <protection locked="0"/>
    </xf>
    <xf numFmtId="0" fontId="4" fillId="0" borderId="23"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8" fillId="3" borderId="17" xfId="1" applyFont="1" applyFill="1" applyBorder="1" applyAlignment="1" applyProtection="1">
      <alignment horizontal="center" vertical="center" wrapText="1"/>
      <protection locked="0"/>
    </xf>
    <xf numFmtId="0" fontId="8" fillId="3" borderId="25" xfId="1" applyFont="1" applyFill="1" applyBorder="1" applyAlignment="1" applyProtection="1">
      <alignment horizontal="center" vertical="center" wrapText="1"/>
      <protection locked="0"/>
    </xf>
    <xf numFmtId="0" fontId="8" fillId="3" borderId="26" xfId="1" applyFont="1" applyFill="1" applyBorder="1" applyAlignment="1" applyProtection="1">
      <alignment horizontal="center" vertical="center" wrapText="1"/>
      <protection locked="0"/>
    </xf>
    <xf numFmtId="0" fontId="4" fillId="2" borderId="22" xfId="0" applyFont="1" applyFill="1" applyBorder="1" applyAlignment="1" applyProtection="1">
      <alignment horizontal="left" vertical="center"/>
      <protection locked="0"/>
    </xf>
    <xf numFmtId="0" fontId="4" fillId="2" borderId="23" xfId="0" applyFont="1" applyFill="1" applyBorder="1" applyAlignment="1" applyProtection="1">
      <alignment horizontal="left" vertical="center"/>
      <protection locked="0"/>
    </xf>
    <xf numFmtId="0" fontId="4" fillId="2" borderId="24" xfId="0" applyFont="1" applyFill="1" applyBorder="1" applyAlignment="1" applyProtection="1">
      <alignment horizontal="left" vertical="center"/>
      <protection locked="0"/>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emf"/><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75287</xdr:colOff>
      <xdr:row>24</xdr:row>
      <xdr:rowOff>237343</xdr:rowOff>
    </xdr:from>
    <xdr:to>
      <xdr:col>4</xdr:col>
      <xdr:colOff>845507</xdr:colOff>
      <xdr:row>26</xdr:row>
      <xdr:rowOff>376304</xdr:rowOff>
    </xdr:to>
    <xdr:pic>
      <xdr:nvPicPr>
        <xdr:cNvPr id="5" name="Imagen 4"/>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6081" l="4079" r="97699"/>
                  </a14:imgEffect>
                </a14:imgLayer>
              </a14:imgProps>
            </a:ext>
            <a:ext uri="{28A0092B-C50C-407E-A947-70E740481C1C}">
              <a14:useLocalDpi xmlns:a14="http://schemas.microsoft.com/office/drawing/2010/main" val="0"/>
            </a:ext>
          </a:extLst>
        </a:blip>
        <a:srcRect/>
        <a:stretch>
          <a:fillRect/>
        </a:stretch>
      </xdr:blipFill>
      <xdr:spPr bwMode="auto">
        <a:xfrm>
          <a:off x="8204157" y="55195288"/>
          <a:ext cx="2257686" cy="16003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28576</xdr:colOff>
      <xdr:row>1</xdr:row>
      <xdr:rowOff>28575</xdr:rowOff>
    </xdr:from>
    <xdr:to>
      <xdr:col>2</xdr:col>
      <xdr:colOff>84667</xdr:colOff>
      <xdr:row>1</xdr:row>
      <xdr:rowOff>743732</xdr:rowOff>
    </xdr:to>
    <xdr:pic>
      <xdr:nvPicPr>
        <xdr:cNvPr id="2" name="Imagen 25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576" y="119911"/>
          <a:ext cx="1256502" cy="7151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OL%20INTERNO/Desktop/LMMC/Avance%20PMejora.%20corte%20Diciembre%2031%20d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3 M2P5-11"/>
      <sheetName val="Consolidación Calificación"/>
    </sheetNames>
    <sheetDataSet>
      <sheetData sheetId="0">
        <row r="25">
          <cell r="D25">
            <v>0</v>
          </cell>
        </row>
        <row r="47">
          <cell r="J47" t="str">
            <v>GLORIA MARIA
TRUJILLO VILLADA</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tabSelected="1" view="pageBreakPreview" topLeftCell="D13" zoomScale="73" zoomScaleNormal="98" zoomScaleSheetLayoutView="73" workbookViewId="0"/>
  </sheetViews>
  <sheetFormatPr baseColWidth="10" defaultColWidth="11" defaultRowHeight="15.75" x14ac:dyDescent="0.25"/>
  <cols>
    <col min="1" max="1" width="7.5" style="2" customWidth="1"/>
    <col min="2" max="2" width="8.25" style="2" customWidth="1"/>
    <col min="3" max="3" width="91" style="1" customWidth="1"/>
    <col min="4" max="4" width="19.5" style="2" customWidth="1"/>
    <col min="5" max="5" width="20.75" style="2" customWidth="1"/>
    <col min="6" max="6" width="21" style="2" customWidth="1"/>
    <col min="7" max="7" width="6.75" style="39" customWidth="1"/>
    <col min="8" max="8" width="11.75" style="39" customWidth="1"/>
    <col min="9" max="9" width="11.25" style="39" customWidth="1"/>
    <col min="10" max="10" width="11" style="39" customWidth="1"/>
    <col min="11" max="11" width="10.375" style="39" customWidth="1"/>
    <col min="12" max="12" width="7.375" style="39" customWidth="1"/>
    <col min="13" max="13" width="24.25" style="2" customWidth="1"/>
    <col min="14" max="16384" width="11" style="2"/>
  </cols>
  <sheetData>
    <row r="1" spans="1:14" ht="7.5" customHeight="1" thickBot="1" x14ac:dyDescent="0.3"/>
    <row r="2" spans="1:14" ht="62.25" customHeight="1" x14ac:dyDescent="0.25">
      <c r="A2" s="90"/>
      <c r="B2" s="91"/>
      <c r="C2" s="91"/>
      <c r="D2" s="91"/>
      <c r="E2" s="91"/>
      <c r="F2" s="91"/>
      <c r="G2" s="91"/>
      <c r="H2" s="91"/>
      <c r="I2" s="91"/>
      <c r="J2" s="91"/>
      <c r="K2" s="91"/>
      <c r="L2" s="91"/>
      <c r="M2" s="92"/>
    </row>
    <row r="3" spans="1:14" ht="18.75" customHeight="1" thickBot="1" x14ac:dyDescent="0.3">
      <c r="A3" s="93" t="s">
        <v>7</v>
      </c>
      <c r="B3" s="94"/>
      <c r="C3" s="94"/>
      <c r="D3" s="94"/>
      <c r="E3" s="94"/>
      <c r="F3" s="94"/>
      <c r="G3" s="94"/>
      <c r="H3" s="94"/>
      <c r="I3" s="94"/>
      <c r="J3" s="94"/>
      <c r="K3" s="94"/>
      <c r="L3" s="94"/>
      <c r="M3" s="95"/>
    </row>
    <row r="4" spans="1:14" s="1" customFormat="1" ht="16.5" thickBot="1" x14ac:dyDescent="0.3">
      <c r="A4" s="96" t="s">
        <v>0</v>
      </c>
      <c r="B4" s="97"/>
      <c r="C4" s="98"/>
      <c r="D4" s="81" t="s">
        <v>41</v>
      </c>
      <c r="E4" s="82"/>
      <c r="F4" s="82"/>
      <c r="G4" s="82"/>
      <c r="H4" s="82"/>
      <c r="I4" s="82"/>
      <c r="J4" s="82"/>
      <c r="K4" s="82"/>
      <c r="L4" s="82"/>
      <c r="M4" s="83"/>
      <c r="N4" s="2"/>
    </row>
    <row r="5" spans="1:14" s="1" customFormat="1" ht="16.5" thickBot="1" x14ac:dyDescent="0.3">
      <c r="A5" s="78" t="s">
        <v>1</v>
      </c>
      <c r="B5" s="79"/>
      <c r="C5" s="80"/>
      <c r="D5" s="81" t="s">
        <v>92</v>
      </c>
      <c r="E5" s="82"/>
      <c r="F5" s="82"/>
      <c r="G5" s="82"/>
      <c r="H5" s="82"/>
      <c r="I5" s="82"/>
      <c r="J5" s="82"/>
      <c r="K5" s="82"/>
      <c r="L5" s="82"/>
      <c r="M5" s="83"/>
      <c r="N5" s="2"/>
    </row>
    <row r="6" spans="1:14" s="1" customFormat="1" ht="16.5" thickBot="1" x14ac:dyDescent="0.3">
      <c r="A6" s="78" t="s">
        <v>2</v>
      </c>
      <c r="B6" s="79"/>
      <c r="C6" s="80"/>
      <c r="D6" s="81">
        <v>2016</v>
      </c>
      <c r="E6" s="82"/>
      <c r="F6" s="82"/>
      <c r="G6" s="82"/>
      <c r="H6" s="82"/>
      <c r="I6" s="82"/>
      <c r="J6" s="82"/>
      <c r="K6" s="82"/>
      <c r="L6" s="82"/>
      <c r="M6" s="83"/>
      <c r="N6" s="2"/>
    </row>
    <row r="7" spans="1:14" s="1" customFormat="1" ht="16.5" thickBot="1" x14ac:dyDescent="0.3">
      <c r="A7" s="78" t="s">
        <v>3</v>
      </c>
      <c r="B7" s="79"/>
      <c r="C7" s="80"/>
      <c r="D7" s="81">
        <v>2017</v>
      </c>
      <c r="E7" s="82"/>
      <c r="F7" s="82"/>
      <c r="G7" s="82"/>
      <c r="H7" s="82"/>
      <c r="I7" s="82"/>
      <c r="J7" s="82"/>
      <c r="K7" s="82"/>
      <c r="L7" s="82"/>
      <c r="M7" s="83"/>
      <c r="N7" s="2"/>
    </row>
    <row r="8" spans="1:14" s="1" customFormat="1" ht="16.5" thickBot="1" x14ac:dyDescent="0.3">
      <c r="A8" s="78" t="s">
        <v>4</v>
      </c>
      <c r="B8" s="79"/>
      <c r="C8" s="80"/>
      <c r="D8" s="81" t="s">
        <v>30</v>
      </c>
      <c r="E8" s="82"/>
      <c r="F8" s="82"/>
      <c r="G8" s="82"/>
      <c r="H8" s="82"/>
      <c r="I8" s="82"/>
      <c r="J8" s="82"/>
      <c r="K8" s="82"/>
      <c r="L8" s="82"/>
      <c r="M8" s="83"/>
      <c r="N8" s="2"/>
    </row>
    <row r="9" spans="1:14" s="1" customFormat="1" ht="16.5" thickBot="1" x14ac:dyDescent="0.3">
      <c r="A9" s="78" t="s">
        <v>6</v>
      </c>
      <c r="B9" s="79"/>
      <c r="C9" s="80"/>
      <c r="D9" s="81" t="s">
        <v>31</v>
      </c>
      <c r="E9" s="82"/>
      <c r="F9" s="82"/>
      <c r="G9" s="82"/>
      <c r="H9" s="82"/>
      <c r="I9" s="82"/>
      <c r="J9" s="82"/>
      <c r="K9" s="82"/>
      <c r="L9" s="82"/>
      <c r="M9" s="83"/>
      <c r="N9" s="2"/>
    </row>
    <row r="10" spans="1:14" s="1" customFormat="1" ht="16.5" thickBot="1" x14ac:dyDescent="0.3">
      <c r="A10" s="78" t="s">
        <v>5</v>
      </c>
      <c r="B10" s="79"/>
      <c r="C10" s="80"/>
      <c r="D10" s="81" t="s">
        <v>32</v>
      </c>
      <c r="E10" s="82"/>
      <c r="F10" s="82"/>
      <c r="G10" s="82"/>
      <c r="H10" s="82"/>
      <c r="I10" s="82"/>
      <c r="J10" s="82"/>
      <c r="K10" s="82"/>
      <c r="L10" s="82"/>
      <c r="M10" s="83"/>
      <c r="N10" s="2"/>
    </row>
    <row r="11" spans="1:14" s="1" customFormat="1" ht="16.5" thickBot="1" x14ac:dyDescent="0.3">
      <c r="A11" s="84" t="s">
        <v>8</v>
      </c>
      <c r="B11" s="85"/>
      <c r="C11" s="86"/>
      <c r="D11" s="87" t="s">
        <v>94</v>
      </c>
      <c r="E11" s="88"/>
      <c r="F11" s="88"/>
      <c r="G11" s="88"/>
      <c r="H11" s="88"/>
      <c r="I11" s="88"/>
      <c r="J11" s="88"/>
      <c r="K11" s="88"/>
      <c r="L11" s="88"/>
      <c r="M11" s="89"/>
      <c r="N11" s="2"/>
    </row>
    <row r="12" spans="1:14" ht="7.5" customHeight="1" thickBot="1" x14ac:dyDescent="0.3">
      <c r="A12" s="75"/>
      <c r="B12" s="76"/>
      <c r="C12" s="76"/>
      <c r="D12" s="76"/>
      <c r="E12" s="76"/>
      <c r="F12" s="76"/>
      <c r="G12" s="76"/>
      <c r="H12" s="76"/>
      <c r="I12" s="76"/>
      <c r="J12" s="76"/>
      <c r="K12" s="76"/>
      <c r="L12" s="76"/>
      <c r="M12" s="77"/>
    </row>
    <row r="13" spans="1:14" s="1" customFormat="1" ht="120" customHeight="1" x14ac:dyDescent="0.25">
      <c r="A13" s="10" t="s">
        <v>9</v>
      </c>
      <c r="B13" s="11" t="s">
        <v>10</v>
      </c>
      <c r="C13" s="9" t="s">
        <v>11</v>
      </c>
      <c r="D13" s="9" t="s">
        <v>12</v>
      </c>
      <c r="E13" s="9" t="s">
        <v>13</v>
      </c>
      <c r="F13" s="9" t="s">
        <v>22</v>
      </c>
      <c r="G13" s="9" t="s">
        <v>14</v>
      </c>
      <c r="H13" s="9" t="s">
        <v>15</v>
      </c>
      <c r="I13" s="9" t="s">
        <v>16</v>
      </c>
      <c r="J13" s="9" t="s">
        <v>17</v>
      </c>
      <c r="K13" s="9" t="s">
        <v>18</v>
      </c>
      <c r="L13" s="12" t="s">
        <v>19</v>
      </c>
      <c r="M13" s="13" t="s">
        <v>20</v>
      </c>
    </row>
    <row r="14" spans="1:14" s="7" customFormat="1" ht="408.75" customHeight="1" thickBot="1" x14ac:dyDescent="0.3">
      <c r="A14" s="3">
        <v>1</v>
      </c>
      <c r="B14" s="4" t="s">
        <v>33</v>
      </c>
      <c r="C14" s="52" t="s">
        <v>43</v>
      </c>
      <c r="D14" s="37" t="s">
        <v>64</v>
      </c>
      <c r="E14" s="37" t="s">
        <v>71</v>
      </c>
      <c r="F14" s="37" t="s">
        <v>72</v>
      </c>
      <c r="G14" s="4">
        <v>1</v>
      </c>
      <c r="H14" s="5">
        <v>43123</v>
      </c>
      <c r="I14" s="5">
        <v>43304</v>
      </c>
      <c r="J14" s="4" t="s">
        <v>42</v>
      </c>
      <c r="K14" s="4" t="s">
        <v>25</v>
      </c>
      <c r="L14" s="6">
        <v>1</v>
      </c>
      <c r="M14" s="42" t="s">
        <v>83</v>
      </c>
    </row>
    <row r="15" spans="1:14" s="50" customFormat="1" ht="343.5" customHeight="1" thickBot="1" x14ac:dyDescent="0.3">
      <c r="A15" s="45">
        <v>2</v>
      </c>
      <c r="B15" s="46" t="s">
        <v>33</v>
      </c>
      <c r="C15" s="44" t="s">
        <v>80</v>
      </c>
      <c r="D15" s="44" t="s">
        <v>51</v>
      </c>
      <c r="E15" s="44" t="s">
        <v>52</v>
      </c>
      <c r="F15" s="44" t="s">
        <v>53</v>
      </c>
      <c r="G15" s="46">
        <v>1</v>
      </c>
      <c r="H15" s="47">
        <v>43123</v>
      </c>
      <c r="I15" s="47">
        <v>43304</v>
      </c>
      <c r="J15" s="46" t="s">
        <v>42</v>
      </c>
      <c r="K15" s="46" t="s">
        <v>25</v>
      </c>
      <c r="L15" s="48">
        <v>1</v>
      </c>
      <c r="M15" s="49" t="s">
        <v>81</v>
      </c>
    </row>
    <row r="16" spans="1:14" ht="409.6" customHeight="1" thickBot="1" x14ac:dyDescent="0.3">
      <c r="A16" s="18">
        <v>3</v>
      </c>
      <c r="B16" s="19" t="s">
        <v>33</v>
      </c>
      <c r="C16" s="51" t="s">
        <v>90</v>
      </c>
      <c r="D16" s="15" t="s">
        <v>67</v>
      </c>
      <c r="E16" s="15" t="s">
        <v>66</v>
      </c>
      <c r="F16" s="15" t="s">
        <v>65</v>
      </c>
      <c r="G16" s="22">
        <v>1</v>
      </c>
      <c r="H16" s="40">
        <v>43123</v>
      </c>
      <c r="I16" s="40">
        <v>43304</v>
      </c>
      <c r="J16" s="21" t="s">
        <v>26</v>
      </c>
      <c r="K16" s="21" t="s">
        <v>44</v>
      </c>
      <c r="L16" s="23">
        <v>1</v>
      </c>
      <c r="M16" s="16" t="s">
        <v>87</v>
      </c>
    </row>
    <row r="17" spans="1:13" ht="308.25" customHeight="1" thickBot="1" x14ac:dyDescent="0.3">
      <c r="A17" s="18">
        <v>4</v>
      </c>
      <c r="B17" s="19" t="s">
        <v>33</v>
      </c>
      <c r="C17" s="14" t="s">
        <v>28</v>
      </c>
      <c r="D17" s="15" t="s">
        <v>73</v>
      </c>
      <c r="E17" s="15" t="s">
        <v>74</v>
      </c>
      <c r="F17" s="15" t="s">
        <v>75</v>
      </c>
      <c r="G17" s="22">
        <v>1</v>
      </c>
      <c r="H17" s="40">
        <v>43123</v>
      </c>
      <c r="I17" s="40">
        <v>43304</v>
      </c>
      <c r="J17" s="21" t="s">
        <v>29</v>
      </c>
      <c r="K17" s="21" t="s">
        <v>27</v>
      </c>
      <c r="L17" s="23">
        <v>1</v>
      </c>
      <c r="M17" s="16" t="s">
        <v>89</v>
      </c>
    </row>
    <row r="18" spans="1:13" ht="409.6" customHeight="1" thickBot="1" x14ac:dyDescent="0.3">
      <c r="A18" s="30">
        <v>5</v>
      </c>
      <c r="B18" s="28" t="s">
        <v>33</v>
      </c>
      <c r="C18" s="33" t="s">
        <v>91</v>
      </c>
      <c r="D18" s="38" t="s">
        <v>68</v>
      </c>
      <c r="E18" s="17" t="s">
        <v>76</v>
      </c>
      <c r="F18" s="17" t="s">
        <v>77</v>
      </c>
      <c r="G18" s="35">
        <v>1</v>
      </c>
      <c r="H18" s="41">
        <v>43123</v>
      </c>
      <c r="I18" s="41">
        <v>43304</v>
      </c>
      <c r="J18" s="34" t="s">
        <v>26</v>
      </c>
      <c r="K18" s="34" t="s">
        <v>27</v>
      </c>
      <c r="L18" s="36">
        <v>0.6</v>
      </c>
      <c r="M18" s="27" t="s">
        <v>84</v>
      </c>
    </row>
    <row r="19" spans="1:13" ht="270.75" customHeight="1" thickBot="1" x14ac:dyDescent="0.3">
      <c r="A19" s="18">
        <v>6</v>
      </c>
      <c r="B19" s="19" t="s">
        <v>33</v>
      </c>
      <c r="C19" s="29" t="s">
        <v>45</v>
      </c>
      <c r="D19" s="26" t="s">
        <v>57</v>
      </c>
      <c r="E19" s="15" t="s">
        <v>56</v>
      </c>
      <c r="F19" s="15" t="s">
        <v>55</v>
      </c>
      <c r="G19" s="22">
        <v>1</v>
      </c>
      <c r="H19" s="40">
        <v>43123</v>
      </c>
      <c r="I19" s="40">
        <v>43304</v>
      </c>
      <c r="J19" s="21" t="str">
        <f>'[1]Anexo 3 M2P5-11'!J47</f>
        <v>GLORIA MARIA
TRUJILLO VILLADA</v>
      </c>
      <c r="K19" s="21" t="s">
        <v>54</v>
      </c>
      <c r="L19" s="23">
        <v>1</v>
      </c>
      <c r="M19" s="24" t="s">
        <v>88</v>
      </c>
    </row>
    <row r="20" spans="1:13" ht="286.5" customHeight="1" thickBot="1" x14ac:dyDescent="0.3">
      <c r="A20" s="18">
        <v>7</v>
      </c>
      <c r="B20" s="19" t="s">
        <v>33</v>
      </c>
      <c r="C20" s="29" t="s">
        <v>46</v>
      </c>
      <c r="D20" s="26" t="s">
        <v>58</v>
      </c>
      <c r="E20" s="26" t="s">
        <v>59</v>
      </c>
      <c r="F20" s="26" t="s">
        <v>60</v>
      </c>
      <c r="G20" s="22">
        <v>1</v>
      </c>
      <c r="H20" s="40">
        <v>43123</v>
      </c>
      <c r="I20" s="40">
        <v>43304</v>
      </c>
      <c r="J20" s="19" t="s">
        <v>42</v>
      </c>
      <c r="K20" s="21" t="s">
        <v>25</v>
      </c>
      <c r="L20" s="23">
        <v>0.8</v>
      </c>
      <c r="M20" s="24" t="s">
        <v>40</v>
      </c>
    </row>
    <row r="21" spans="1:13" ht="409.5" customHeight="1" thickBot="1" x14ac:dyDescent="0.3">
      <c r="A21" s="18">
        <v>8</v>
      </c>
      <c r="B21" s="25" t="s">
        <v>33</v>
      </c>
      <c r="C21" s="29" t="s">
        <v>47</v>
      </c>
      <c r="D21" s="26" t="s">
        <v>61</v>
      </c>
      <c r="E21" s="26" t="s">
        <v>62</v>
      </c>
      <c r="F21" s="26" t="s">
        <v>63</v>
      </c>
      <c r="G21" s="22">
        <v>1</v>
      </c>
      <c r="H21" s="40">
        <v>43123</v>
      </c>
      <c r="I21" s="40">
        <v>43304</v>
      </c>
      <c r="J21" s="19" t="s">
        <v>42</v>
      </c>
      <c r="K21" s="21" t="s">
        <v>25</v>
      </c>
      <c r="L21" s="23">
        <v>1</v>
      </c>
      <c r="M21" s="24" t="s">
        <v>85</v>
      </c>
    </row>
    <row r="22" spans="1:13" s="43" customFormat="1" ht="409.6" customHeight="1" x14ac:dyDescent="0.25">
      <c r="A22" s="59">
        <v>9</v>
      </c>
      <c r="B22" s="70" t="s">
        <v>33</v>
      </c>
      <c r="C22" s="71" t="s">
        <v>50</v>
      </c>
      <c r="D22" s="73" t="s">
        <v>69</v>
      </c>
      <c r="E22" s="73" t="s">
        <v>70</v>
      </c>
      <c r="F22" s="73" t="s">
        <v>78</v>
      </c>
      <c r="G22" s="74">
        <v>1</v>
      </c>
      <c r="H22" s="64">
        <v>43123</v>
      </c>
      <c r="I22" s="64">
        <v>43304</v>
      </c>
      <c r="J22" s="66" t="s">
        <v>48</v>
      </c>
      <c r="K22" s="66" t="s">
        <v>49</v>
      </c>
      <c r="L22" s="67">
        <v>1</v>
      </c>
      <c r="M22" s="68" t="s">
        <v>86</v>
      </c>
    </row>
    <row r="23" spans="1:13" s="43" customFormat="1" ht="312.75" customHeight="1" thickBot="1" x14ac:dyDescent="0.3">
      <c r="A23" s="60"/>
      <c r="B23" s="65"/>
      <c r="C23" s="72"/>
      <c r="D23" s="72"/>
      <c r="E23" s="72"/>
      <c r="F23" s="72"/>
      <c r="G23" s="65"/>
      <c r="H23" s="65"/>
      <c r="I23" s="65"/>
      <c r="J23" s="65"/>
      <c r="K23" s="65"/>
      <c r="L23" s="65"/>
      <c r="M23" s="69"/>
    </row>
    <row r="24" spans="1:13" ht="409.6" customHeight="1" thickBot="1" x14ac:dyDescent="0.3">
      <c r="A24" s="18"/>
      <c r="B24" s="20" t="s">
        <v>39</v>
      </c>
      <c r="C24" s="29" t="s">
        <v>82</v>
      </c>
      <c r="D24" s="20" t="s">
        <v>79</v>
      </c>
      <c r="E24" s="20" t="s">
        <v>34</v>
      </c>
      <c r="F24" s="26" t="s">
        <v>35</v>
      </c>
      <c r="G24" s="22">
        <v>1</v>
      </c>
      <c r="H24" s="32">
        <v>41974</v>
      </c>
      <c r="I24" s="32">
        <v>42916</v>
      </c>
      <c r="J24" s="21" t="s">
        <v>36</v>
      </c>
      <c r="K24" s="21" t="s">
        <v>37</v>
      </c>
      <c r="L24" s="23">
        <v>1</v>
      </c>
      <c r="M24" s="24" t="s">
        <v>38</v>
      </c>
    </row>
    <row r="25" spans="1:13" ht="43.5" customHeight="1" thickBot="1" x14ac:dyDescent="0.3">
      <c r="A25" s="61" t="s">
        <v>21</v>
      </c>
      <c r="B25" s="62"/>
      <c r="C25" s="62"/>
      <c r="D25" s="62"/>
      <c r="E25" s="62"/>
      <c r="F25" s="62"/>
      <c r="G25" s="62"/>
      <c r="H25" s="62"/>
      <c r="I25" s="62"/>
      <c r="J25" s="62"/>
      <c r="K25" s="63"/>
      <c r="L25" s="8">
        <f>SUM(L14:L24)/10</f>
        <v>0.93999999999999984</v>
      </c>
      <c r="M25" s="31"/>
    </row>
    <row r="26" spans="1:13" ht="72" customHeight="1" thickBot="1" x14ac:dyDescent="0.3">
      <c r="A26" s="56" t="s">
        <v>93</v>
      </c>
      <c r="B26" s="57"/>
      <c r="C26" s="57"/>
      <c r="D26" s="57"/>
      <c r="E26" s="57"/>
      <c r="F26" s="57"/>
      <c r="G26" s="57"/>
      <c r="H26" s="57"/>
      <c r="I26" s="57"/>
      <c r="J26" s="57"/>
      <c r="K26" s="57"/>
      <c r="L26" s="57"/>
      <c r="M26" s="58"/>
    </row>
    <row r="27" spans="1:13" ht="30" customHeight="1" thickBot="1" x14ac:dyDescent="0.3">
      <c r="A27" s="53" t="s">
        <v>23</v>
      </c>
      <c r="B27" s="54"/>
      <c r="C27" s="54"/>
      <c r="D27" s="54"/>
      <c r="E27" s="54"/>
      <c r="F27" s="54"/>
      <c r="G27" s="55"/>
      <c r="H27" s="53" t="s">
        <v>24</v>
      </c>
      <c r="I27" s="54"/>
      <c r="J27" s="54"/>
      <c r="K27" s="54"/>
      <c r="L27" s="54"/>
      <c r="M27" s="55"/>
    </row>
  </sheetData>
  <mergeCells count="36">
    <mergeCell ref="A2:M2"/>
    <mergeCell ref="A3:M3"/>
    <mergeCell ref="A4:C4"/>
    <mergeCell ref="D4:M4"/>
    <mergeCell ref="A5:C5"/>
    <mergeCell ref="D5:M5"/>
    <mergeCell ref="A6:C6"/>
    <mergeCell ref="D6:M6"/>
    <mergeCell ref="A7:C7"/>
    <mergeCell ref="D7:M7"/>
    <mergeCell ref="A8:C8"/>
    <mergeCell ref="D8:M8"/>
    <mergeCell ref="G22:G23"/>
    <mergeCell ref="A12:M12"/>
    <mergeCell ref="A9:C9"/>
    <mergeCell ref="D9:M9"/>
    <mergeCell ref="A10:C10"/>
    <mergeCell ref="D10:M10"/>
    <mergeCell ref="A11:C11"/>
    <mergeCell ref="D11:M11"/>
    <mergeCell ref="A27:G27"/>
    <mergeCell ref="H27:M27"/>
    <mergeCell ref="A26:M26"/>
    <mergeCell ref="A22:A23"/>
    <mergeCell ref="A25:K25"/>
    <mergeCell ref="H22:H23"/>
    <mergeCell ref="I22:I23"/>
    <mergeCell ref="J22:J23"/>
    <mergeCell ref="K22:K23"/>
    <mergeCell ref="L22:L23"/>
    <mergeCell ref="M22:M23"/>
    <mergeCell ref="B22:B23"/>
    <mergeCell ref="C22:C23"/>
    <mergeCell ref="D22:D23"/>
    <mergeCell ref="E22:E23"/>
    <mergeCell ref="F22:F23"/>
  </mergeCells>
  <printOptions horizontalCentered="1" verticalCentered="1"/>
  <pageMargins left="0.15748031496062992" right="0" top="0.31496062992125984" bottom="0.19685039370078741" header="0.31496062992125984" footer="0.19685039370078741"/>
  <pageSetup scale="54" fitToHeight="0" orientation="landscape" horizontalDpi="4294967293" verticalDpi="4294967293" r:id="rId1"/>
  <colBreaks count="1" manualBreakCount="1">
    <brk id="13" max="3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No. 4 y 6 Aud.con Enfoque integ</vt:lpstr>
      <vt:lpstr>'No. 4 y 6 Aud.con Enfoque integ'!Área_de_impresión</vt:lpstr>
      <vt:lpstr>'No. 4 y 6 Aud.con Enfoque integ'!Títulos_a_imprimir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CDV15</dc:creator>
  <cp:lastModifiedBy>Usuario de Windows</cp:lastModifiedBy>
  <cp:lastPrinted>2020-07-17T12:50:34Z</cp:lastPrinted>
  <dcterms:created xsi:type="dcterms:W3CDTF">2013-07-22T19:58:27Z</dcterms:created>
  <dcterms:modified xsi:type="dcterms:W3CDTF">2020-07-17T12:55:36Z</dcterms:modified>
</cp:coreProperties>
</file>